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SMA\Compras\PROCESSOS_2021\PREGÃO PRESENCIAL\02_2021 - PP - 02_2021 - ALUGUEL DE CARROS  SAÚDE E EDUCAÇÃO\"/>
    </mc:Choice>
  </mc:AlternateContent>
  <bookViews>
    <workbookView xWindow="0" yWindow="0" windowWidth="6780" windowHeight="4560"/>
  </bookViews>
  <sheets>
    <sheet name="Planilh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1" i="1" l="1"/>
  <c r="H52" i="1"/>
  <c r="H50" i="1"/>
  <c r="H53" i="1" s="1"/>
  <c r="H55" i="1" s="1"/>
  <c r="H39" i="1"/>
  <c r="H40" i="1"/>
  <c r="H41" i="1"/>
  <c r="H42" i="1"/>
  <c r="H38" i="1"/>
  <c r="H5" i="1"/>
  <c r="H6" i="1"/>
  <c r="H7" i="1"/>
  <c r="H8" i="1"/>
  <c r="H9" i="1"/>
  <c r="H10" i="1"/>
  <c r="H11" i="1"/>
  <c r="H12" i="1"/>
  <c r="H13" i="1"/>
  <c r="H14" i="1"/>
  <c r="H15" i="1"/>
  <c r="H16" i="1"/>
  <c r="H17" i="1"/>
  <c r="H18" i="1"/>
  <c r="H19" i="1"/>
  <c r="H20" i="1"/>
  <c r="H21" i="1"/>
  <c r="H22" i="1"/>
  <c r="H23" i="1"/>
  <c r="H24" i="1"/>
  <c r="H25" i="1"/>
  <c r="H26" i="1"/>
  <c r="H27" i="1"/>
  <c r="H28" i="1"/>
  <c r="H29" i="1"/>
  <c r="H4" i="1"/>
  <c r="H43" i="1" l="1"/>
  <c r="H45" i="1" s="1"/>
  <c r="H30" i="1"/>
  <c r="H32" i="1" s="1"/>
  <c r="H58" i="1" l="1"/>
</calcChain>
</file>

<file path=xl/sharedStrings.xml><?xml version="1.0" encoding="utf-8"?>
<sst xmlns="http://schemas.openxmlformats.org/spreadsheetml/2006/main" count="109" uniqueCount="42">
  <si>
    <t>Especificações</t>
  </si>
  <si>
    <t>LOTE</t>
  </si>
  <si>
    <t>ITEM</t>
  </si>
  <si>
    <t>DESCRIÇÃO</t>
  </si>
  <si>
    <t>UNIDADE/MEDIDA</t>
  </si>
  <si>
    <t>QUANT. KM/MÊS ESTIMADO</t>
  </si>
  <si>
    <t xml:space="preserve">Veículo micro-ônibus tipo Van: com capacidade mínima de 27 (vinte e sete) passageiros sentados; Ano de Fabricação 2015 ou superior; Disponibilização nos três turnos (manhã, tarde, noite); com película de escurecimento dos vidros para proteção contra raios solares; que atenda todas exigências do DETRAN/CONTRAN/ MEC;
Incluído todas as despesas com motorista, impostos, combustível, manutenções, multas, que deverá ser pago pelo proponente (faturamento por KM rodado)
</t>
  </si>
  <si>
    <t>KM</t>
  </si>
  <si>
    <t>Veículo micro-ônibus tipo van: com capacidade para, no mínimo, 19 (Dezenove) passageiros sentados; Ano de fabricação 2015 ou superior. Com disponibilização nos três turnos (manhã, tarde e noite); direção hidráulica; ar condicionado; película de escurecimento dos vidros para proteção contra raios solares; Som ambiente; Que atenda todas as exigências do DETRAN/CONTRAN/DER-MG. Incluído todas as despesas com motorista, impostos, combustível, manutenções e multas, que devera ser pago pelo proponente. (Faturamento por KM rodado)</t>
  </si>
  <si>
    <t>Veículo micro-ônibus tipo van: com capacidade para, no mínimo, 19 (Dezenove) passageiros sentados; Ano de fabricação 2015   ou superior. Com disponibilização nos três turnos (manhã, tarde e noite); direção hidráulica; ar condicionado; película de escurecimento dos vidros para proteção contra raios solares; Som ambiente; que atenda todas as exigências do DETRAN/CONTRAN/DER-MG. Incluído todas as despesas com motorista, impostos, combustível, manutenções e multas, que deverá ser pago pelo proponente. (Faturamento por KM rodado)</t>
  </si>
  <si>
    <t>Veículo micro ônibus tipo van: com capacidade para, no mínimo, 09 (Nove) passageiros sentados; Ano de fabricação 2012 ou superior; com disponibilização nos três turnos (manhã, tarde e noite); Com película de escurecimento dos vidros para proteção contra raios solares. Que atenda todas as exigências do DETRAN/CONTRAN/DER-MG. Incluído todas as despesas com motorista, impostos, combustível, manutenções e multas, que devera ser pago pelo proponente. (Faturamento por KM rodado)</t>
  </si>
  <si>
    <t>Veículo micro ônibus tipo van: com capacidade para, no mínimo, 09 (Nove) passageiros sentados; Ano de fabricação 2013 ou superior; com disponibilização nos três turnos (manhã, tarde e noite); Com película de escurecimento dos vidros para proteção contra raios solares. Que atenda todas as exigências do DETRAN/CONTRAN/DER-MG. Incluído todas as despesas com motorista, impostos, combustível, manutenções e multas, que devera ser pago pelo proponente. (Faturamento por KM rodado)</t>
  </si>
  <si>
    <t>Veículo micro ônibus tipo van: com capacidade para, no mínimo, 09 (Nove) passageiros sentados; Ano de fabricação 2013 ou superior; com disponibilização nos três turnos (manhã, tarde e noite); Com película de escurecimento dos vidros para proteção contra raios solares. Que atenda todas as exigências do DETRAN/CONTRAN/DER-MG. Incluído todas as despesas com motorista, impostos, combustível, manutenções e multas, que deverá ser pago pelo proponente. (Faturamento por KM rodado)</t>
  </si>
  <si>
    <t>Veículo de Passeio, com capacidade para 04 passageiros + motorista, motor Flex 1.0 acima, 4 portas; Ano de fabricação 2013 ou superior. Deve possuir os equipamentos obrigatórios e equipado para transitar em vias pavimentadas e não pavimentadas. Incluído todas as despesas com motorista, impostos, combustível, manutenções, que devera ser pago pelo proponente. (Faturamento por KM rodado)</t>
  </si>
  <si>
    <t>Veículo de Passeio, com capacidade para 04 passageiros + motorista, motor Flex 1.0 acima, 4 portas; Ano de fabricação 2015 ou superior. Deve possuir os equipamentos obrigatórios e equipado para transitar em vias pavimentadas e não pavimentadas. Incluído todas as despesas com motorista, impostos, combustível, manutenções, que deverá ser pago pelo proponente. (Faturamento por KM rodado)</t>
  </si>
  <si>
    <t>Veículo de Passeio, com capacidade para 04 passageiros + motorista, motor Flex 1.0 acima, 4 portas; Ano de fabricação 2015 ou superior. Deve possuir os equipamentos obrigatórios e equipado para transitar em vias pavimentadas e não pavimentadas. Incluído todas as despesas com motorista, impostos, combustível, manutenções, que devera ser pago pelo proponente. (Faturamento por KM rodado)</t>
  </si>
  <si>
    <t>VEÍCULO TIPO PICK UP – Prestação de serviços de transporte com veículo Pick-up, cabine dupla, 05 lugares, capacidade de carga mínima de 1.000 kg, comprimento total mínimo de 5300 mm, tração 4x2, potência do motor mínimo de 2.0, ar condicionado, direção hidráulica ou elétrica, combustível gasolina/etanol ou diesel, veículo com fabricação mínima 2019. Com manutenção preventiva e corretiva, reposição de peças, seguro total, contra colisão, incêndio, furto e roubo, seguro contra terceiros, assistência 24hs, rastreador veicular e demais equipamentos exigidos pelo CONTRAN. Com condutor e com fornecimento de combustível. Atender a VISA</t>
  </si>
  <si>
    <t>VEÍCULO TIPO PICK UP – Prestação de serviços de transporte com veículo Pick-up, cabine dupla, 05 lugares, capacidade de carga mínima de 1.000 kg, comprimento total mínimo de 5300 mm, tração 4x2, potência do motor mínimo de 2.0, ar condicionado, direção hidráulica ou elétrica, combustível gasolina/etanol ou diesel, veículo com fabricação mínima 2019. Com manutenção preventiva e corretiva, reposição de peças, seguro total, contra colisão, incêndio, furto e roubo, seguro contra terceiros, assistência 24hs, rastreador veicular e demais equipamentos exigidos pelo CONTRAN. Com condutor e com fornecimento de combustível. Atender a Farmácia/ Almoxarifado</t>
  </si>
  <si>
    <t>Locação de ônibus executivo, equipado com ar condicionado, capacidade de 40 a 45 lugares passageiros com bagageiro. Motorista devidamente trajado. Veículo em bom estado de conservação, televisão digital ou monitor de DVD, poltronas reclináveis, toalete, som ambiente e internet com Wi-fi.</t>
  </si>
  <si>
    <t>Veículo de passeio, com capacidade para 04 passageiros + motorista, motor 1.0, 4 portas; Ano de fabricação 2010 ou superior. Deve possuir os equipamentos obrigatórios e equipado para transitar em vias pavimentas e não pavimentadas. Incluído todas as despesas com motorista, impostos, combustível, manutenções , que deverá ser pago pelo proponente,( Faturamento por mês com quilometragem máxima até 2.000 km) atender o programa SAD e outros programas</t>
  </si>
  <si>
    <t>MÊS</t>
  </si>
  <si>
    <t>VALOR TOTAL MENSAL</t>
  </si>
  <si>
    <t>VALOR TOTAL GLOBAL</t>
  </si>
  <si>
    <t>MESES</t>
  </si>
  <si>
    <t>VALOR UNIT</t>
  </si>
  <si>
    <t>VALOR TOTAL</t>
  </si>
  <si>
    <t>VALOR MENSAL</t>
  </si>
  <si>
    <t>VALOR GLOBAL</t>
  </si>
  <si>
    <t>Caminhão com carroceria fechada, tipo baú, capacidade mínima de 3,5 ton,  Ano Fabricação 2010 ou superior,  Disponibilização nos três turnos (manhã, tarde e noite); Com tacógrafo digital , legalizado para rodovia federal e estadual, que atenda todas as exigências do DETRAN/CONTRAN. Incluído todas as despesas com motorista, impostos, combustível, manutenções e multas, que deverá ser pago pelo proponente. Veículo faz distribuição de merenda escolar e outros materiais nas escolas do município, sede e zona rural. (Faturamento por km rodado)</t>
  </si>
  <si>
    <t>Veículo de carga, Tipo Caminhonete  capacidade mínima de 1.000 kg . Cabine dupla, Ano Fabricação 2010 ou superior, Disponibilização nos três turnos (manhã, tarde e noite); Com tacógrafo digital ,  legalizado para rodovia federal e estadual, que atenda todas as exigências do DETRAN/CONTRAN. Incluído todas as despesas com motorista, impostos, combustível, manutenções e multas, que deverá ser pago pelo proponente. Veículo faz distribuição de merenda escolar e outros materiais nas escolas do município, sede e zona rural. (Faturamento por km rodado)</t>
  </si>
  <si>
    <t>Veículo micro ônibus tipo van: com capacidade mínima de 15 (quinze) passageiros sentados; Ano de fabricação 2010 ou superior;  Disponibilização nos três turnos (manhã, tarde e noite); ,Com tacógrafo digital , Disponibilização nos três turnos (manhã, tarde e noite); Legalizado para rodovia federal e estadual, Película de escurecimento dos vidros para proteção contra raios solares, Que atenda todas as exigências do DETRAN/CONTRAN/MEC.  Incluído todas as despesas com motorista, impostos, combustível, manutenções, multas, que deverá ser pago pelo proponente. (Faturamento por KM rodado).   A quantidade de KM estimada refere-se  ao montante de 03 veículos</t>
  </si>
  <si>
    <t>Veículo micro ônibus tipo van: com capacidade mínima de 25 (vinte e cinco) passageiros sentados; Ano de fabricação 2010 ou superior; Disponibilização nos três turnos (manhã, tarde e noite); Disponibilização nos três turnos (manhã, tarde e noite); Com tacógrafo digital ,  Legalizado para rodovia federal e estadual, Película de escurecimento dos vidros para proteção contra raios solares, Que atenda todas as exigências do DETRAN/CONTRAN/MEC. Incluído todas as despesas com motorista, impostos, combustível, manutenções, multas, que deverá ser pago pelo proponente. (Faturamento por KM rodado).   A quantidade de KM estimada refere-se  ao montante de 03 veículos</t>
  </si>
  <si>
    <t>Veículo ônibus rodoviário: com capacidade mínima de 45 (quarenta e cinco) passageiros sentados; Ano de fabricação 2010 ou superior; Tracionado adequado para zona rural, Disponibilização nos três turnos (manhã, tarde e noite); Com tacógrafo digital, Legalizado para rodovia federal e estadual, Película de escurecimento dos vidros para proteção contra raios solares, Que atenda todas as exigências do DETRAN/CONTRAN/MEC. Incluído todas as despesas com motorista, impostos, combustível, manutenções, multas, que deverá ser pago pelo proponente. (Faturamento por KM rodado).   A quantidade de KM estimada refere-se ao montante de 03 veículos</t>
  </si>
  <si>
    <t>VALOR  MENSAL</t>
  </si>
  <si>
    <t>ESPECIFICAÇÕES</t>
  </si>
  <si>
    <t>MÉDIA</t>
  </si>
  <si>
    <t>Locação de van equipada com ar condicionado, bancos individuais e reclináveis e sistema de som. Motorista devidamente trajado. Veículo com capacidade de 10 a 15 passageiros com bagageiro e/ou carretinha anexa.</t>
  </si>
  <si>
    <t>Km</t>
  </si>
  <si>
    <t>Locação de Micro-ônibus executivo, equipado com ar condicionado, capacidade de 22 a 25 passageiros com bagageiro e/ou carretinha anexa. Motorista devidamente trajado. Veículo em bom estado de conservação, televisão digital ou monitores para DVD, poltronas reclináveis, toalete, som ambiente e internet com Wi-Fi.</t>
  </si>
  <si>
    <t>VALOR  GLOBAL</t>
  </si>
  <si>
    <t xml:space="preserve">QUANTIDADE  VEICULOS </t>
  </si>
  <si>
    <t>UNID./MEDIDA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</si>
</sst>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R$&quot;\ * #,##0.00_-;\-&quot;R$&quot;\ * #,##0.00_-;_-&quot;R$&quot;\ * &quot;-&quot;??_-;_-@_-"/>
    <numFmt numFmtId="165" formatCode="&quot;R$&quot;\ #,##0.00;[Red]&quot;R$&quot;\ #,##0.00"/>
    <numFmt numFmtId="166" formatCode="&quot;R$&quot;\ #,##0.00"/>
  </numFmts>
  <fonts count="5" x14ac:knownFonts="1">
    <font>
      <sz val="11"/>
      <color theme="1"/>
      <name val="Calibri"/>
      <family val="2"/>
      <scheme val="minor"/>
    </font>
    <font>
      <b/>
      <sz val="11"/>
      <color theme="1"/>
      <name val="Calibri"/>
      <family val="2"/>
      <scheme val="minor"/>
    </font>
    <font>
      <sz val="10"/>
      <name val="Arial"/>
      <family val="2"/>
    </font>
    <font>
      <b/>
      <sz val="9"/>
      <name val="Tahoma"/>
      <family val="2"/>
    </font>
    <font>
      <sz val="9"/>
      <name val="Tahoma"/>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2" fillId="0" borderId="0"/>
  </cellStyleXfs>
  <cellXfs count="35">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164" fontId="0" fillId="0" borderId="0" xfId="0" applyNumberFormat="1" applyAlignment="1">
      <alignment horizontal="center" vertical="center" wrapText="1"/>
    </xf>
    <xf numFmtId="164" fontId="1" fillId="0" borderId="1" xfId="0" applyNumberFormat="1" applyFont="1" applyBorder="1" applyAlignment="1">
      <alignment horizontal="center" vertical="center" wrapText="1"/>
    </xf>
    <xf numFmtId="164" fontId="0" fillId="0" borderId="1" xfId="0" applyNumberForma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3" fontId="4" fillId="0" borderId="1" xfId="0" applyNumberFormat="1" applyFont="1" applyBorder="1" applyAlignment="1">
      <alignment horizontal="center" vertical="center" wrapText="1"/>
    </xf>
    <xf numFmtId="165" fontId="4" fillId="0" borderId="1" xfId="1" applyNumberFormat="1" applyFont="1" applyFill="1" applyBorder="1" applyAlignment="1">
      <alignment horizontal="center" vertical="center" wrapText="1"/>
    </xf>
    <xf numFmtId="166" fontId="4" fillId="0" borderId="1" xfId="1" applyNumberFormat="1" applyFont="1" applyFill="1" applyBorder="1" applyAlignment="1">
      <alignment horizontal="center" vertical="center" wrapText="1"/>
    </xf>
    <xf numFmtId="0" fontId="4" fillId="0" borderId="0" xfId="0" applyFont="1"/>
    <xf numFmtId="0" fontId="3" fillId="0" borderId="0" xfId="0" applyFont="1"/>
    <xf numFmtId="165" fontId="3" fillId="0" borderId="2" xfId="1" applyNumberFormat="1" applyFont="1" applyFill="1" applyBorder="1" applyAlignment="1">
      <alignment horizontal="center" vertical="center" wrapText="1"/>
    </xf>
    <xf numFmtId="166" fontId="3" fillId="0" borderId="4" xfId="0" applyNumberFormat="1" applyFont="1" applyBorder="1" applyAlignment="1"/>
    <xf numFmtId="0" fontId="3" fillId="3" borderId="0" xfId="0" applyFont="1" applyFill="1" applyBorder="1" applyAlignment="1">
      <alignment horizontal="center" vertical="center"/>
    </xf>
    <xf numFmtId="0" fontId="3" fillId="0" borderId="0" xfId="0" applyFont="1" applyBorder="1" applyAlignment="1">
      <alignment horizontal="center" vertical="center"/>
    </xf>
    <xf numFmtId="165" fontId="3" fillId="0" borderId="0" xfId="1" applyNumberFormat="1" applyFont="1" applyFill="1" applyBorder="1" applyAlignment="1">
      <alignment horizontal="center" vertical="center" wrapText="1"/>
    </xf>
    <xf numFmtId="0" fontId="1" fillId="0" borderId="5"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164" fontId="1" fillId="0" borderId="1" xfId="0" applyNumberFormat="1" applyFont="1" applyBorder="1" applyAlignment="1">
      <alignment horizontal="center" vertical="center" wrapText="1"/>
    </xf>
    <xf numFmtId="0" fontId="3" fillId="3" borderId="1" xfId="0" applyFont="1" applyFill="1" applyBorder="1" applyAlignment="1">
      <alignment horizontal="center" vertical="center"/>
    </xf>
    <xf numFmtId="0" fontId="3" fillId="0" borderId="2" xfId="0" applyFont="1" applyBorder="1" applyAlignment="1">
      <alignment horizontal="center"/>
    </xf>
    <xf numFmtId="0" fontId="3" fillId="0" borderId="3" xfId="0" applyFont="1" applyBorder="1" applyAlignment="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tabSelected="1" topLeftCell="B50" workbookViewId="0">
      <selection activeCell="G50" sqref="G50:G52"/>
    </sheetView>
  </sheetViews>
  <sheetFormatPr defaultRowHeight="15" x14ac:dyDescent="0.25"/>
  <cols>
    <col min="1" max="1" width="0" hidden="1" customWidth="1"/>
    <col min="2" max="2" width="5.28515625" style="5" customWidth="1"/>
    <col min="3" max="3" width="31.7109375" style="1" customWidth="1"/>
    <col min="4" max="4" width="7.7109375" style="2" customWidth="1"/>
    <col min="5" max="5" width="10.28515625" style="2" customWidth="1"/>
    <col min="6" max="6" width="13" style="2" customWidth="1"/>
    <col min="7" max="7" width="11.42578125" style="8" bestFit="1" customWidth="1"/>
    <col min="8" max="8" width="16.140625" style="8" bestFit="1" customWidth="1"/>
  </cols>
  <sheetData>
    <row r="1" spans="1:8" x14ac:dyDescent="0.25">
      <c r="B1" s="26"/>
      <c r="C1" s="26"/>
      <c r="D1" s="26"/>
      <c r="E1" s="26"/>
      <c r="F1" s="26"/>
      <c r="G1" s="26"/>
      <c r="H1" s="26"/>
    </row>
    <row r="2" spans="1:8" x14ac:dyDescent="0.25">
      <c r="A2" t="s">
        <v>0</v>
      </c>
      <c r="B2" s="30" t="s">
        <v>34</v>
      </c>
      <c r="C2" s="30"/>
      <c r="D2" s="30"/>
      <c r="E2" s="30"/>
      <c r="F2" s="30"/>
      <c r="G2" s="31" t="s">
        <v>35</v>
      </c>
      <c r="H2" s="31"/>
    </row>
    <row r="3" spans="1:8" s="5" customFormat="1" ht="45" x14ac:dyDescent="0.25">
      <c r="A3" s="5" t="s">
        <v>1</v>
      </c>
      <c r="B3" s="6" t="s">
        <v>2</v>
      </c>
      <c r="C3" s="7" t="s">
        <v>3</v>
      </c>
      <c r="D3" s="7" t="s">
        <v>4</v>
      </c>
      <c r="E3" s="7" t="s">
        <v>40</v>
      </c>
      <c r="F3" s="7" t="s">
        <v>5</v>
      </c>
      <c r="G3" s="9" t="s">
        <v>24</v>
      </c>
      <c r="H3" s="9" t="s">
        <v>25</v>
      </c>
    </row>
    <row r="4" spans="1:8" ht="255" x14ac:dyDescent="0.25">
      <c r="A4">
        <v>1</v>
      </c>
      <c r="B4" s="6">
        <v>1</v>
      </c>
      <c r="C4" s="4" t="s">
        <v>6</v>
      </c>
      <c r="D4" s="3" t="s">
        <v>7</v>
      </c>
      <c r="E4" s="3">
        <v>1</v>
      </c>
      <c r="F4" s="3">
        <v>15000</v>
      </c>
      <c r="G4" s="10"/>
      <c r="H4" s="10">
        <f>F4*G4</f>
        <v>0</v>
      </c>
    </row>
    <row r="5" spans="1:8" ht="270" x14ac:dyDescent="0.25">
      <c r="B5" s="6">
        <v>2</v>
      </c>
      <c r="C5" s="4" t="s">
        <v>8</v>
      </c>
      <c r="D5" s="3" t="s">
        <v>7</v>
      </c>
      <c r="E5" s="3">
        <v>1</v>
      </c>
      <c r="F5" s="3">
        <v>12000</v>
      </c>
      <c r="G5" s="10"/>
      <c r="H5" s="10">
        <f t="shared" ref="H5:H29" si="0">F5*G5</f>
        <v>0</v>
      </c>
    </row>
    <row r="6" spans="1:8" ht="270" x14ac:dyDescent="0.25">
      <c r="B6" s="6">
        <v>3</v>
      </c>
      <c r="C6" s="4" t="s">
        <v>9</v>
      </c>
      <c r="D6" s="3" t="s">
        <v>7</v>
      </c>
      <c r="E6" s="3">
        <v>1</v>
      </c>
      <c r="F6" s="3">
        <v>12000</v>
      </c>
      <c r="G6" s="10"/>
      <c r="H6" s="10">
        <f t="shared" si="0"/>
        <v>0</v>
      </c>
    </row>
    <row r="7" spans="1:8" ht="240" x14ac:dyDescent="0.25">
      <c r="B7" s="6">
        <v>4</v>
      </c>
      <c r="C7" s="4" t="s">
        <v>10</v>
      </c>
      <c r="D7" s="3" t="s">
        <v>7</v>
      </c>
      <c r="E7" s="3">
        <v>1</v>
      </c>
      <c r="F7" s="3">
        <v>4000</v>
      </c>
      <c r="G7" s="10"/>
      <c r="H7" s="10">
        <f t="shared" si="0"/>
        <v>0</v>
      </c>
    </row>
    <row r="8" spans="1:8" ht="240" x14ac:dyDescent="0.25">
      <c r="B8" s="6">
        <v>5</v>
      </c>
      <c r="C8" s="4" t="s">
        <v>11</v>
      </c>
      <c r="D8" s="3" t="s">
        <v>7</v>
      </c>
      <c r="E8" s="3">
        <v>1</v>
      </c>
      <c r="F8" s="3">
        <v>4000</v>
      </c>
      <c r="G8" s="10"/>
      <c r="H8" s="10">
        <f t="shared" si="0"/>
        <v>0</v>
      </c>
    </row>
    <row r="9" spans="1:8" ht="240" x14ac:dyDescent="0.25">
      <c r="B9" s="6">
        <v>6</v>
      </c>
      <c r="C9" s="4" t="s">
        <v>11</v>
      </c>
      <c r="D9" s="3" t="s">
        <v>7</v>
      </c>
      <c r="E9" s="3">
        <v>1</v>
      </c>
      <c r="F9" s="3">
        <v>4000</v>
      </c>
      <c r="G9" s="10"/>
      <c r="H9" s="10">
        <f t="shared" si="0"/>
        <v>0</v>
      </c>
    </row>
    <row r="10" spans="1:8" ht="240" x14ac:dyDescent="0.25">
      <c r="B10" s="6">
        <v>7</v>
      </c>
      <c r="C10" s="4" t="s">
        <v>12</v>
      </c>
      <c r="D10" s="3" t="s">
        <v>7</v>
      </c>
      <c r="E10" s="3">
        <v>1</v>
      </c>
      <c r="F10" s="3">
        <v>4000</v>
      </c>
      <c r="G10" s="10"/>
      <c r="H10" s="10">
        <f t="shared" si="0"/>
        <v>0</v>
      </c>
    </row>
    <row r="11" spans="1:8" ht="210" x14ac:dyDescent="0.25">
      <c r="B11" s="6">
        <v>8</v>
      </c>
      <c r="C11" s="4" t="s">
        <v>13</v>
      </c>
      <c r="D11" s="3" t="s">
        <v>7</v>
      </c>
      <c r="E11" s="3">
        <v>1</v>
      </c>
      <c r="F11" s="3">
        <v>7500</v>
      </c>
      <c r="G11" s="10"/>
      <c r="H11" s="10">
        <f t="shared" si="0"/>
        <v>0</v>
      </c>
    </row>
    <row r="12" spans="1:8" ht="210" x14ac:dyDescent="0.25">
      <c r="B12" s="6">
        <v>9</v>
      </c>
      <c r="C12" s="4" t="s">
        <v>14</v>
      </c>
      <c r="D12" s="3" t="s">
        <v>7</v>
      </c>
      <c r="E12" s="3">
        <v>1</v>
      </c>
      <c r="F12" s="3">
        <v>7500</v>
      </c>
      <c r="G12" s="10"/>
      <c r="H12" s="10">
        <f t="shared" si="0"/>
        <v>0</v>
      </c>
    </row>
    <row r="13" spans="1:8" ht="210" x14ac:dyDescent="0.25">
      <c r="B13" s="6">
        <v>10</v>
      </c>
      <c r="C13" s="4" t="s">
        <v>15</v>
      </c>
      <c r="D13" s="3" t="s">
        <v>7</v>
      </c>
      <c r="E13" s="3">
        <v>1</v>
      </c>
      <c r="F13" s="3">
        <v>7500</v>
      </c>
      <c r="G13" s="10"/>
      <c r="H13" s="10">
        <f t="shared" si="0"/>
        <v>0</v>
      </c>
    </row>
    <row r="14" spans="1:8" ht="210" x14ac:dyDescent="0.25">
      <c r="B14" s="6">
        <v>11</v>
      </c>
      <c r="C14" s="4" t="s">
        <v>15</v>
      </c>
      <c r="D14" s="3" t="s">
        <v>7</v>
      </c>
      <c r="E14" s="3">
        <v>1</v>
      </c>
      <c r="F14" s="3">
        <v>7500</v>
      </c>
      <c r="G14" s="10"/>
      <c r="H14" s="10">
        <f t="shared" si="0"/>
        <v>0</v>
      </c>
    </row>
    <row r="15" spans="1:8" ht="210" x14ac:dyDescent="0.25">
      <c r="B15" s="6">
        <v>12</v>
      </c>
      <c r="C15" s="4" t="s">
        <v>15</v>
      </c>
      <c r="D15" s="3" t="s">
        <v>7</v>
      </c>
      <c r="E15" s="3">
        <v>1</v>
      </c>
      <c r="F15" s="3">
        <v>7500</v>
      </c>
      <c r="G15" s="10"/>
      <c r="H15" s="10">
        <f t="shared" si="0"/>
        <v>0</v>
      </c>
    </row>
    <row r="16" spans="1:8" ht="210" x14ac:dyDescent="0.25">
      <c r="B16" s="6">
        <v>13</v>
      </c>
      <c r="C16" s="4" t="s">
        <v>15</v>
      </c>
      <c r="D16" s="3" t="s">
        <v>7</v>
      </c>
      <c r="E16" s="3">
        <v>1</v>
      </c>
      <c r="F16" s="3">
        <v>4500</v>
      </c>
      <c r="G16" s="10"/>
      <c r="H16" s="10">
        <f t="shared" si="0"/>
        <v>0</v>
      </c>
    </row>
    <row r="17" spans="1:8" ht="210" x14ac:dyDescent="0.25">
      <c r="B17" s="6">
        <v>14</v>
      </c>
      <c r="C17" s="4" t="s">
        <v>15</v>
      </c>
      <c r="D17" s="3" t="s">
        <v>7</v>
      </c>
      <c r="E17" s="3">
        <v>1</v>
      </c>
      <c r="F17" s="3">
        <v>4500</v>
      </c>
      <c r="G17" s="10"/>
      <c r="H17" s="10">
        <f t="shared" si="0"/>
        <v>0</v>
      </c>
    </row>
    <row r="18" spans="1:8" ht="210" x14ac:dyDescent="0.25">
      <c r="B18" s="6">
        <v>15</v>
      </c>
      <c r="C18" s="4" t="s">
        <v>15</v>
      </c>
      <c r="D18" s="3" t="s">
        <v>7</v>
      </c>
      <c r="E18" s="3">
        <v>1</v>
      </c>
      <c r="F18" s="3">
        <v>4500</v>
      </c>
      <c r="G18" s="10"/>
      <c r="H18" s="10">
        <f t="shared" si="0"/>
        <v>0</v>
      </c>
    </row>
    <row r="19" spans="1:8" ht="210" x14ac:dyDescent="0.25">
      <c r="B19" s="6">
        <v>16</v>
      </c>
      <c r="C19" s="4" t="s">
        <v>15</v>
      </c>
      <c r="D19" s="3" t="s">
        <v>7</v>
      </c>
      <c r="E19" s="3">
        <v>1</v>
      </c>
      <c r="F19" s="3">
        <v>4500</v>
      </c>
      <c r="G19" s="10"/>
      <c r="H19" s="10">
        <f t="shared" si="0"/>
        <v>0</v>
      </c>
    </row>
    <row r="20" spans="1:8" ht="210" x14ac:dyDescent="0.25">
      <c r="B20" s="6">
        <v>17</v>
      </c>
      <c r="C20" s="4" t="s">
        <v>15</v>
      </c>
      <c r="D20" s="3" t="s">
        <v>7</v>
      </c>
      <c r="E20" s="3">
        <v>1</v>
      </c>
      <c r="F20" s="3">
        <v>4500</v>
      </c>
      <c r="G20" s="10"/>
      <c r="H20" s="10">
        <f t="shared" si="0"/>
        <v>0</v>
      </c>
    </row>
    <row r="21" spans="1:8" ht="210" x14ac:dyDescent="0.25">
      <c r="B21" s="6">
        <v>18</v>
      </c>
      <c r="C21" s="4" t="s">
        <v>15</v>
      </c>
      <c r="D21" s="3" t="s">
        <v>7</v>
      </c>
      <c r="E21" s="3">
        <v>1</v>
      </c>
      <c r="F21" s="3">
        <v>4500</v>
      </c>
      <c r="G21" s="10"/>
      <c r="H21" s="10">
        <f t="shared" si="0"/>
        <v>0</v>
      </c>
    </row>
    <row r="22" spans="1:8" ht="210" x14ac:dyDescent="0.25">
      <c r="B22" s="6">
        <v>19</v>
      </c>
      <c r="C22" s="4" t="s">
        <v>15</v>
      </c>
      <c r="D22" s="3" t="s">
        <v>7</v>
      </c>
      <c r="E22" s="3">
        <v>1</v>
      </c>
      <c r="F22" s="3">
        <v>4500</v>
      </c>
      <c r="G22" s="10"/>
      <c r="H22" s="10">
        <f t="shared" si="0"/>
        <v>0</v>
      </c>
    </row>
    <row r="23" spans="1:8" ht="210" x14ac:dyDescent="0.25">
      <c r="B23" s="6">
        <v>20</v>
      </c>
      <c r="C23" s="4" t="s">
        <v>15</v>
      </c>
      <c r="D23" s="3" t="s">
        <v>7</v>
      </c>
      <c r="E23" s="3">
        <v>1</v>
      </c>
      <c r="F23" s="3">
        <v>4500</v>
      </c>
      <c r="G23" s="10"/>
      <c r="H23" s="10">
        <f t="shared" si="0"/>
        <v>0</v>
      </c>
    </row>
    <row r="24" spans="1:8" ht="210" x14ac:dyDescent="0.25">
      <c r="B24" s="6">
        <v>21</v>
      </c>
      <c r="C24" s="4" t="s">
        <v>14</v>
      </c>
      <c r="D24" s="3" t="s">
        <v>7</v>
      </c>
      <c r="E24" s="3">
        <v>1</v>
      </c>
      <c r="F24" s="3">
        <v>4500</v>
      </c>
      <c r="G24" s="10"/>
      <c r="H24" s="10">
        <f t="shared" si="0"/>
        <v>0</v>
      </c>
    </row>
    <row r="25" spans="1:8" ht="210" x14ac:dyDescent="0.25">
      <c r="B25" s="6">
        <v>22</v>
      </c>
      <c r="C25" s="4" t="s">
        <v>14</v>
      </c>
      <c r="D25" s="3" t="s">
        <v>7</v>
      </c>
      <c r="E25" s="3">
        <v>1</v>
      </c>
      <c r="F25" s="3">
        <v>4500</v>
      </c>
      <c r="G25" s="10"/>
      <c r="H25" s="10">
        <f t="shared" si="0"/>
        <v>0</v>
      </c>
    </row>
    <row r="26" spans="1:8" ht="315" x14ac:dyDescent="0.25">
      <c r="B26" s="6">
        <v>23</v>
      </c>
      <c r="C26" s="4" t="s">
        <v>16</v>
      </c>
      <c r="D26" s="3" t="s">
        <v>7</v>
      </c>
      <c r="E26" s="3">
        <v>1</v>
      </c>
      <c r="F26" s="3">
        <v>2000</v>
      </c>
      <c r="G26" s="10"/>
      <c r="H26" s="10">
        <f t="shared" si="0"/>
        <v>0</v>
      </c>
    </row>
    <row r="27" spans="1:8" ht="330" x14ac:dyDescent="0.25">
      <c r="B27" s="6">
        <v>24</v>
      </c>
      <c r="C27" s="4" t="s">
        <v>17</v>
      </c>
      <c r="D27" s="3" t="s">
        <v>7</v>
      </c>
      <c r="E27" s="3">
        <v>1</v>
      </c>
      <c r="F27" s="3">
        <v>3500</v>
      </c>
      <c r="G27" s="10"/>
      <c r="H27" s="10">
        <f t="shared" si="0"/>
        <v>0</v>
      </c>
    </row>
    <row r="28" spans="1:8" ht="150" x14ac:dyDescent="0.25">
      <c r="B28" s="6">
        <v>25</v>
      </c>
      <c r="C28" s="4" t="s">
        <v>18</v>
      </c>
      <c r="D28" s="3" t="s">
        <v>7</v>
      </c>
      <c r="E28" s="3">
        <v>1</v>
      </c>
      <c r="F28" s="3">
        <v>2000</v>
      </c>
      <c r="G28" s="10"/>
      <c r="H28" s="10">
        <f t="shared" si="0"/>
        <v>0</v>
      </c>
    </row>
    <row r="29" spans="1:8" ht="171" customHeight="1" x14ac:dyDescent="0.25">
      <c r="B29" s="6">
        <v>26</v>
      </c>
      <c r="C29" s="4" t="s">
        <v>19</v>
      </c>
      <c r="D29" s="3" t="s">
        <v>20</v>
      </c>
      <c r="E29" s="3">
        <v>2</v>
      </c>
      <c r="F29" s="3">
        <v>24</v>
      </c>
      <c r="G29" s="10"/>
      <c r="H29" s="10">
        <f t="shared" si="0"/>
        <v>0</v>
      </c>
    </row>
    <row r="30" spans="1:8" x14ac:dyDescent="0.25">
      <c r="A30" t="s">
        <v>21</v>
      </c>
      <c r="B30" s="27" t="s">
        <v>26</v>
      </c>
      <c r="C30" s="28"/>
      <c r="D30" s="28"/>
      <c r="E30" s="28"/>
      <c r="F30" s="28"/>
      <c r="G30" s="29"/>
      <c r="H30" s="9">
        <f>SUM(H4:H29)</f>
        <v>0</v>
      </c>
    </row>
    <row r="32" spans="1:8" x14ac:dyDescent="0.25">
      <c r="A32" t="s">
        <v>22</v>
      </c>
      <c r="B32" s="30" t="s">
        <v>27</v>
      </c>
      <c r="C32" s="30"/>
      <c r="D32" s="30"/>
      <c r="E32" s="30"/>
      <c r="F32" s="7">
        <v>12</v>
      </c>
      <c r="G32" s="9" t="s">
        <v>23</v>
      </c>
      <c r="H32" s="9">
        <f>H30*F32</f>
        <v>0</v>
      </c>
    </row>
    <row r="35" spans="2:8" ht="21" customHeight="1" x14ac:dyDescent="0.25">
      <c r="B35" s="27"/>
      <c r="C35" s="28"/>
      <c r="D35" s="28"/>
      <c r="E35" s="28"/>
      <c r="F35" s="28"/>
      <c r="G35" s="28"/>
      <c r="H35" s="29"/>
    </row>
    <row r="36" spans="2:8" x14ac:dyDescent="0.25">
      <c r="B36" s="30" t="s">
        <v>34</v>
      </c>
      <c r="C36" s="30"/>
      <c r="D36" s="30"/>
      <c r="E36" s="30"/>
      <c r="F36" s="30"/>
      <c r="G36" s="31" t="s">
        <v>35</v>
      </c>
      <c r="H36" s="31"/>
    </row>
    <row r="37" spans="2:8" ht="33.75" x14ac:dyDescent="0.25">
      <c r="B37" s="12" t="s">
        <v>2</v>
      </c>
      <c r="C37" s="12" t="s">
        <v>3</v>
      </c>
      <c r="D37" s="12" t="s">
        <v>41</v>
      </c>
      <c r="E37" s="12" t="s">
        <v>40</v>
      </c>
      <c r="F37" s="12" t="s">
        <v>5</v>
      </c>
      <c r="G37" s="9" t="s">
        <v>24</v>
      </c>
      <c r="H37" s="9" t="s">
        <v>25</v>
      </c>
    </row>
    <row r="38" spans="2:8" ht="180" x14ac:dyDescent="0.25">
      <c r="B38" s="13">
        <v>1</v>
      </c>
      <c r="C38" s="14" t="s">
        <v>28</v>
      </c>
      <c r="D38" s="15" t="s">
        <v>7</v>
      </c>
      <c r="E38" s="15">
        <v>1</v>
      </c>
      <c r="F38" s="16">
        <v>3000</v>
      </c>
      <c r="G38" s="17"/>
      <c r="H38" s="18">
        <f>F38*G38</f>
        <v>0</v>
      </c>
    </row>
    <row r="39" spans="2:8" ht="180" x14ac:dyDescent="0.25">
      <c r="B39" s="13">
        <v>2</v>
      </c>
      <c r="C39" s="14" t="s">
        <v>29</v>
      </c>
      <c r="D39" s="15" t="s">
        <v>7</v>
      </c>
      <c r="E39" s="15">
        <v>1</v>
      </c>
      <c r="F39" s="16">
        <v>3000</v>
      </c>
      <c r="G39" s="17"/>
      <c r="H39" s="18">
        <f t="shared" ref="H39:H42" si="1">F39*G39</f>
        <v>0</v>
      </c>
    </row>
    <row r="40" spans="2:8" ht="236.25" x14ac:dyDescent="0.25">
      <c r="B40" s="13">
        <v>3</v>
      </c>
      <c r="C40" s="14" t="s">
        <v>30</v>
      </c>
      <c r="D40" s="15" t="s">
        <v>7</v>
      </c>
      <c r="E40" s="15">
        <v>3</v>
      </c>
      <c r="F40" s="16">
        <v>5000</v>
      </c>
      <c r="G40" s="17"/>
      <c r="H40" s="18">
        <f t="shared" si="1"/>
        <v>0</v>
      </c>
    </row>
    <row r="41" spans="2:8" ht="236.25" x14ac:dyDescent="0.25">
      <c r="B41" s="13">
        <v>4</v>
      </c>
      <c r="C41" s="14" t="s">
        <v>31</v>
      </c>
      <c r="D41" s="15" t="s">
        <v>7</v>
      </c>
      <c r="E41" s="15">
        <v>3</v>
      </c>
      <c r="F41" s="16">
        <v>5000</v>
      </c>
      <c r="G41" s="17"/>
      <c r="H41" s="18">
        <f t="shared" si="1"/>
        <v>0</v>
      </c>
    </row>
    <row r="42" spans="2:8" ht="225" x14ac:dyDescent="0.25">
      <c r="B42" s="13">
        <v>5</v>
      </c>
      <c r="C42" s="14" t="s">
        <v>32</v>
      </c>
      <c r="D42" s="15" t="s">
        <v>7</v>
      </c>
      <c r="E42" s="15">
        <v>3</v>
      </c>
      <c r="F42" s="16">
        <v>5000</v>
      </c>
      <c r="G42" s="17"/>
      <c r="H42" s="18">
        <f t="shared" si="1"/>
        <v>0</v>
      </c>
    </row>
    <row r="43" spans="2:8" x14ac:dyDescent="0.25">
      <c r="B43" s="33" t="s">
        <v>33</v>
      </c>
      <c r="C43" s="34"/>
      <c r="D43" s="34"/>
      <c r="E43" s="34"/>
      <c r="F43" s="34"/>
      <c r="G43" s="34"/>
      <c r="H43" s="22">
        <f>SUM(H38:H42)</f>
        <v>0</v>
      </c>
    </row>
    <row r="44" spans="2:8" x14ac:dyDescent="0.25">
      <c r="B44" s="19"/>
      <c r="C44" s="20"/>
      <c r="D44" s="19"/>
      <c r="E44" s="19"/>
      <c r="F44" s="19"/>
      <c r="G44" s="19"/>
      <c r="H44" s="19"/>
    </row>
    <row r="45" spans="2:8" x14ac:dyDescent="0.25">
      <c r="B45" s="32" t="s">
        <v>27</v>
      </c>
      <c r="C45" s="32"/>
      <c r="D45" s="32"/>
      <c r="E45" s="32"/>
      <c r="F45" s="11">
        <v>12</v>
      </c>
      <c r="G45" s="21" t="s">
        <v>23</v>
      </c>
      <c r="H45" s="21">
        <f>F45*H43</f>
        <v>0</v>
      </c>
    </row>
    <row r="46" spans="2:8" x14ac:dyDescent="0.25">
      <c r="B46" s="23"/>
      <c r="C46" s="23"/>
      <c r="D46" s="23"/>
      <c r="E46" s="23"/>
      <c r="F46" s="24"/>
      <c r="G46" s="25"/>
      <c r="H46" s="25"/>
    </row>
    <row r="47" spans="2:8" x14ac:dyDescent="0.25">
      <c r="B47" s="26"/>
      <c r="C47" s="26"/>
      <c r="D47" s="26"/>
      <c r="E47" s="26"/>
      <c r="F47" s="26"/>
      <c r="G47" s="26"/>
      <c r="H47" s="26"/>
    </row>
    <row r="48" spans="2:8" x14ac:dyDescent="0.25">
      <c r="B48" s="30" t="s">
        <v>34</v>
      </c>
      <c r="C48" s="30"/>
      <c r="D48" s="30"/>
      <c r="E48" s="30"/>
      <c r="F48" s="30"/>
      <c r="G48" s="31" t="s">
        <v>35</v>
      </c>
      <c r="H48" s="31"/>
    </row>
    <row r="49" spans="2:8" ht="33.75" x14ac:dyDescent="0.25">
      <c r="B49" s="12" t="s">
        <v>2</v>
      </c>
      <c r="C49" s="12" t="s">
        <v>3</v>
      </c>
      <c r="D49" s="12" t="s">
        <v>41</v>
      </c>
      <c r="E49" s="12" t="s">
        <v>40</v>
      </c>
      <c r="F49" s="12" t="s">
        <v>5</v>
      </c>
      <c r="G49" s="9" t="s">
        <v>24</v>
      </c>
      <c r="H49" s="9" t="s">
        <v>25</v>
      </c>
    </row>
    <row r="50" spans="2:8" ht="78.75" x14ac:dyDescent="0.25">
      <c r="B50" s="13">
        <v>1</v>
      </c>
      <c r="C50" s="14" t="s">
        <v>36</v>
      </c>
      <c r="D50" s="15" t="s">
        <v>37</v>
      </c>
      <c r="E50" s="15">
        <v>1</v>
      </c>
      <c r="F50" s="16">
        <v>8000</v>
      </c>
      <c r="G50" s="17"/>
      <c r="H50" s="18">
        <f>F50*G50</f>
        <v>0</v>
      </c>
    </row>
    <row r="51" spans="2:8" ht="112.5" x14ac:dyDescent="0.25">
      <c r="B51" s="13">
        <v>2</v>
      </c>
      <c r="C51" s="14" t="s">
        <v>38</v>
      </c>
      <c r="D51" s="15" t="s">
        <v>37</v>
      </c>
      <c r="E51" s="15">
        <v>1</v>
      </c>
      <c r="F51" s="16">
        <v>5000</v>
      </c>
      <c r="G51" s="17"/>
      <c r="H51" s="18">
        <f t="shared" ref="H51:H52" si="2">F51*G51</f>
        <v>0</v>
      </c>
    </row>
    <row r="52" spans="2:8" ht="101.25" x14ac:dyDescent="0.25">
      <c r="B52" s="13">
        <v>3</v>
      </c>
      <c r="C52" s="14" t="s">
        <v>18</v>
      </c>
      <c r="D52" s="15" t="s">
        <v>37</v>
      </c>
      <c r="E52" s="15">
        <v>1</v>
      </c>
      <c r="F52" s="16">
        <v>5000</v>
      </c>
      <c r="G52" s="17"/>
      <c r="H52" s="18">
        <f t="shared" si="2"/>
        <v>0</v>
      </c>
    </row>
    <row r="53" spans="2:8" x14ac:dyDescent="0.25">
      <c r="B53" s="33" t="s">
        <v>21</v>
      </c>
      <c r="C53" s="34"/>
      <c r="D53" s="34"/>
      <c r="E53" s="34"/>
      <c r="F53" s="34"/>
      <c r="G53" s="34"/>
      <c r="H53" s="22">
        <f>SUM(H50:H52)</f>
        <v>0</v>
      </c>
    </row>
    <row r="54" spans="2:8" x14ac:dyDescent="0.25">
      <c r="B54" s="19"/>
      <c r="C54" s="20"/>
      <c r="D54" s="19"/>
      <c r="E54" s="19"/>
      <c r="F54" s="19"/>
      <c r="G54" s="19"/>
      <c r="H54" s="19"/>
    </row>
    <row r="55" spans="2:8" x14ac:dyDescent="0.25">
      <c r="B55" s="32" t="s">
        <v>39</v>
      </c>
      <c r="C55" s="32"/>
      <c r="D55" s="32"/>
      <c r="E55" s="32"/>
      <c r="F55" s="11">
        <v>12</v>
      </c>
      <c r="G55" s="21" t="s">
        <v>23</v>
      </c>
      <c r="H55" s="9">
        <f>H53*F55</f>
        <v>0</v>
      </c>
    </row>
    <row r="58" spans="2:8" x14ac:dyDescent="0.25">
      <c r="B58" s="30" t="s">
        <v>22</v>
      </c>
      <c r="C58" s="30"/>
      <c r="D58" s="30"/>
      <c r="E58" s="30"/>
      <c r="F58" s="30"/>
      <c r="G58" s="30"/>
      <c r="H58" s="9">
        <f>H55+H45+H32</f>
        <v>0</v>
      </c>
    </row>
  </sheetData>
  <mergeCells count="16">
    <mergeCell ref="B55:E55"/>
    <mergeCell ref="B53:G53"/>
    <mergeCell ref="B58:G58"/>
    <mergeCell ref="B48:F48"/>
    <mergeCell ref="G48:H48"/>
    <mergeCell ref="B47:H47"/>
    <mergeCell ref="B35:H35"/>
    <mergeCell ref="B2:F2"/>
    <mergeCell ref="G2:H2"/>
    <mergeCell ref="B1:H1"/>
    <mergeCell ref="B45:E45"/>
    <mergeCell ref="B43:G43"/>
    <mergeCell ref="B36:F36"/>
    <mergeCell ref="G36:H36"/>
    <mergeCell ref="B30:G30"/>
    <mergeCell ref="B32:E32"/>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dc:creator>
  <cp:lastModifiedBy>Marcelo N. Bomfim</cp:lastModifiedBy>
  <cp:lastPrinted>2021-01-14T13:45:36Z</cp:lastPrinted>
  <dcterms:created xsi:type="dcterms:W3CDTF">2021-01-14T13:28:20Z</dcterms:created>
  <dcterms:modified xsi:type="dcterms:W3CDTF">2021-01-27T16:45:05Z</dcterms:modified>
</cp:coreProperties>
</file>